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cfpresbytery-my.sharepoint.com/personal/ccarson_cfpresbytery_org/Documents/Communications/CFP Website/COM/2023/Updated 12-5-2022/"/>
    </mc:Choice>
  </mc:AlternateContent>
  <xr:revisionPtr revIDLastSave="0" documentId="8_{3AFB5A72-FC39-485B-AA71-E7991461A5B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le 1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27" i="1"/>
  <c r="D24" i="1"/>
  <c r="D22" i="1"/>
  <c r="D20" i="1"/>
  <c r="D23" i="1" l="1"/>
  <c r="D29" i="1" s="1"/>
  <c r="D40" i="1" s="1"/>
</calcChain>
</file>

<file path=xl/sharedStrings.xml><?xml version="1.0" encoding="utf-8"?>
<sst xmlns="http://schemas.openxmlformats.org/spreadsheetml/2006/main" count="75" uniqueCount="71">
  <si>
    <t>CENTRAL FLORIDA PRESBYTERY</t>
  </si>
  <si>
    <r>
      <rPr>
        <b/>
        <sz val="12"/>
        <color indexed="11"/>
        <rFont val="Calibri"/>
      </rPr>
      <t>2023</t>
    </r>
    <r>
      <rPr>
        <b/>
        <sz val="12"/>
        <color indexed="8"/>
        <rFont val="Calibri"/>
      </rPr>
      <t xml:space="preserve"> Request for Approval of Changes in Terms of Call (</t>
    </r>
    <r>
      <rPr>
        <b/>
        <sz val="12"/>
        <color indexed="11"/>
        <rFont val="Calibri"/>
      </rPr>
      <t>version</t>
    </r>
    <r>
      <rPr>
        <b/>
        <sz val="12"/>
        <color indexed="8"/>
        <rFont val="Calibri"/>
      </rPr>
      <t xml:space="preserve"> </t>
    </r>
    <r>
      <rPr>
        <b/>
        <sz val="12"/>
        <color indexed="11"/>
        <rFont val="Calibri"/>
      </rPr>
      <t>12-05-2022</t>
    </r>
    <r>
      <rPr>
        <b/>
        <sz val="12"/>
        <color indexed="8"/>
        <rFont val="Calibri"/>
      </rPr>
      <t>)</t>
    </r>
  </si>
  <si>
    <t>To be used by churches providing a housing allowance (CFP-0103)</t>
  </si>
  <si>
    <t>Constants</t>
  </si>
  <si>
    <t>No</t>
  </si>
  <si>
    <t>Yes</t>
  </si>
  <si>
    <t>Email to cgreenawalt@cfpresbytery.org or fax to 407-422-7128</t>
  </si>
  <si>
    <t>Cells outlined in blue auto-calculate</t>
  </si>
  <si>
    <t>Pastor</t>
  </si>
  <si>
    <t>Calculations round to the nearest dollar</t>
  </si>
  <si>
    <t>Church</t>
  </si>
  <si>
    <t>SECA will only calculate if Line 4 is Yes.</t>
  </si>
  <si>
    <t>City</t>
  </si>
  <si>
    <r>
      <rPr>
        <b/>
        <sz val="10"/>
        <color indexed="8"/>
        <rFont val="Calibri"/>
      </rPr>
      <t>Please fill out COMPLETE TERMS OF CALL with BOTH</t>
    </r>
    <r>
      <rPr>
        <b/>
        <sz val="10"/>
        <color indexed="16"/>
        <rFont val="Calibri"/>
      </rPr>
      <t xml:space="preserve"> </t>
    </r>
    <r>
      <rPr>
        <b/>
        <sz val="10"/>
        <color indexed="8"/>
        <rFont val="Calibri"/>
      </rPr>
      <t>2022 and 2023 figures</t>
    </r>
  </si>
  <si>
    <r>
      <rPr>
        <b/>
        <sz val="10"/>
        <color indexed="8"/>
        <rFont val="Calibri"/>
      </rPr>
      <t>If part-time, enter hours/week (</t>
    </r>
    <r>
      <rPr>
        <b/>
        <i/>
        <sz val="10"/>
        <color indexed="8"/>
        <rFont val="Calibri"/>
      </rPr>
      <t>Use Board of Pensions Calculators for lines 9a, 9b):</t>
    </r>
  </si>
  <si>
    <t>COMPENSATION</t>
  </si>
  <si>
    <t>Annual Cash Salary</t>
  </si>
  <si>
    <t>Housing Allowance</t>
  </si>
  <si>
    <t>Utilities Allowance</t>
  </si>
  <si>
    <t>Is minister enrolled in Social Security?  (Yes/No)</t>
  </si>
  <si>
    <t>4a</t>
  </si>
  <si>
    <r>
      <rPr>
        <sz val="10"/>
        <color indexed="8"/>
        <rFont val="Calibri"/>
      </rPr>
      <t>If Yes:  SECA (Social Security) Tax Allowance</t>
    </r>
    <r>
      <rPr>
        <i/>
        <sz val="10"/>
        <color indexed="8"/>
        <rFont val="Calibri"/>
      </rPr>
      <t xml:space="preserve"> </t>
    </r>
    <r>
      <rPr>
        <i/>
        <u/>
        <sz val="10"/>
        <color indexed="8"/>
        <rFont val="Calibri"/>
      </rPr>
      <t>in excess</t>
    </r>
    <r>
      <rPr>
        <i/>
        <sz val="10"/>
        <color indexed="8"/>
        <rFont val="Calibri"/>
      </rPr>
      <t xml:space="preserve"> of 7.65 % of line 6</t>
    </r>
    <r>
      <rPr>
        <sz val="10"/>
        <color indexed="8"/>
        <rFont val="Calibri"/>
      </rPr>
      <t xml:space="preserve"> (optional)</t>
    </r>
  </si>
  <si>
    <t>4b</t>
  </si>
  <si>
    <t>If No:  Allowance in place of SECA (optional)</t>
  </si>
  <si>
    <t>5a</t>
  </si>
  <si>
    <t>Other (medical, dental, vision) - Identify</t>
  </si>
  <si>
    <t>5b</t>
  </si>
  <si>
    <t xml:space="preserve">Other, continued - Identify 
</t>
  </si>
  <si>
    <t>Sub Total (add lines 1-5b)</t>
  </si>
  <si>
    <r>
      <rPr>
        <sz val="11"/>
        <color indexed="8"/>
        <rFont val="Calibri"/>
      </rPr>
      <t>C</t>
    </r>
    <r>
      <rPr>
        <sz val="10"/>
        <color indexed="8"/>
        <rFont val="Calibri"/>
      </rPr>
      <t xml:space="preserve">ontributions to tax-deferred plans 
</t>
    </r>
    <r>
      <rPr>
        <sz val="10"/>
        <color indexed="8"/>
        <rFont val="Calibri"/>
      </rPr>
      <t>[</t>
    </r>
    <r>
      <rPr>
        <u/>
        <sz val="10"/>
        <color indexed="8"/>
        <rFont val="Calibri"/>
      </rPr>
      <t>not</t>
    </r>
    <r>
      <rPr>
        <sz val="10"/>
        <color indexed="8"/>
        <rFont val="Calibri"/>
      </rPr>
      <t xml:space="preserve"> church matching contributions]</t>
    </r>
  </si>
  <si>
    <r>
      <rPr>
        <b/>
        <sz val="10"/>
        <color indexed="8"/>
        <rFont val="Calibri"/>
      </rPr>
      <t>Effective Salary (add lines 6-7) (Minimum = $46,640</t>
    </r>
  </si>
  <si>
    <t>9a</t>
  </si>
  <si>
    <t>Pastor Pension and Disability   (10% of Line 8)</t>
  </si>
  <si>
    <t>9b</t>
  </si>
  <si>
    <t>Pastor and Dependent Medical Dues                                                                     (Min. 11500, max. 35000, otherwise 29% of Line 8)</t>
  </si>
  <si>
    <t>10a</t>
  </si>
  <si>
    <t>For SECA calculation:  Optional pre-tax salary reduction - health FSA ($3,050 maximum)</t>
  </si>
  <si>
    <t>10b</t>
  </si>
  <si>
    <t>For SECA calculation:  Optional pre-tax salary reduction - dependent care FSA ($5,000 maximum)</t>
  </si>
  <si>
    <t>Employer's portion of SECA Tax (7.65% of line 6 less 4a, 10a, 10b)</t>
  </si>
  <si>
    <r>
      <rPr>
        <sz val="10"/>
        <color indexed="8"/>
        <rFont val="Calibri"/>
      </rPr>
      <t xml:space="preserve">Other Deferred Income [Employer </t>
    </r>
    <r>
      <rPr>
        <u/>
        <sz val="10"/>
        <color indexed="8"/>
        <rFont val="Calibri"/>
      </rPr>
      <t>matching</t>
    </r>
    <r>
      <rPr>
        <sz val="10"/>
        <color indexed="8"/>
        <rFont val="Calibri"/>
      </rPr>
      <t xml:space="preserve"> contributions to PCUSA 403(b)(9)]</t>
    </r>
  </si>
  <si>
    <t>Total Compensation (add lines 8, 9a, 9b, 10 and 11)</t>
  </si>
  <si>
    <t>Continued on next page</t>
  </si>
  <si>
    <t>REIMBURSED EXPENSES/ALLOWANCES</t>
  </si>
  <si>
    <t>Auto/Travel (Minimum $3,402)</t>
  </si>
  <si>
    <t>Continuing Education/Professional Development (Minimum $650)</t>
  </si>
  <si>
    <t>Books (Minimum $300)</t>
  </si>
  <si>
    <t>Group Medical and Insurance (see instructions)</t>
  </si>
  <si>
    <t>17a</t>
  </si>
  <si>
    <t>Other (Professional Expenses, cell phone, etc.) - Identify</t>
  </si>
  <si>
    <t>17b</t>
  </si>
  <si>
    <t>Other, continued - Identify</t>
  </si>
  <si>
    <t>Total Reimbursed Expenses/Allowances (add lines 13, 14, 15, 16, 17a, 17b</t>
  </si>
  <si>
    <t>GRAND TOTAL COMPENSATION AND EXPENSES (add lines 12 and 18)</t>
  </si>
  <si>
    <t>Vacation (minimum one month)</t>
  </si>
  <si>
    <t>Study Leave (minimum 2 weeks)</t>
  </si>
  <si>
    <t>Person to contact regarding this form:</t>
  </si>
  <si>
    <t>Phone:</t>
  </si>
  <si>
    <t>Please indicate the process used to "review annually the minister's terms of call."  This should be a brief description of how the church meets the requirements of Book of Order G-2.0804 that "--session shall review annually the minister's terms of call and shall propose for congregational action (G-1.0501) such changes as the session deems appropriate, provided that they meet the presbytery's minimum requirements."  The certification by the clerk below documents congregational approval.</t>
  </si>
  <si>
    <t>Please indicate the nature of the pastor's 2022 study leave and how the session reviewed it. (If no study leave taken, please indicate why.)</t>
  </si>
  <si>
    <t>Does the pastor have an outstanding loan with the church?    YES   NO
If yes, how is it secured?</t>
  </si>
  <si>
    <t>CERTIFICATION OF TERMS OF CALL</t>
  </si>
  <si>
    <t>BY THE CHURCH</t>
  </si>
  <si>
    <t>By the official action of the congregation of the __________________________________Presbyterian Church</t>
  </si>
  <si>
    <t>of (city) ___________________________________________________ on (date)  _______________________</t>
  </si>
  <si>
    <t>_______________________________________________________________</t>
  </si>
  <si>
    <t>Clerk of Session</t>
  </si>
  <si>
    <t>BY THE MINISTER</t>
  </si>
  <si>
    <t>On this _________________ day of ____________________, 20____</t>
  </si>
  <si>
    <t>I certify that I have accepted these terms.</t>
  </si>
  <si>
    <t>Minister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</si>
</sst>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indexed="8"/>
      <name val="Verdana"/>
    </font>
    <font>
      <b/>
      <sz val="12"/>
      <color indexed="8"/>
      <name val="Calibri"/>
    </font>
    <font>
      <b/>
      <sz val="12"/>
      <color indexed="11"/>
      <name val="Calibri"/>
    </font>
    <font>
      <sz val="9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sz val="11"/>
      <color indexed="15"/>
      <name val="Calibri"/>
    </font>
    <font>
      <b/>
      <sz val="10"/>
      <color indexed="16"/>
      <name val="Calibri"/>
    </font>
    <font>
      <b/>
      <i/>
      <sz val="10"/>
      <color indexed="8"/>
      <name val="Calibri"/>
    </font>
    <font>
      <sz val="10"/>
      <color indexed="8"/>
      <name val="Times New Roman"/>
    </font>
    <font>
      <b/>
      <sz val="12"/>
      <color indexed="8"/>
      <name val="Times New Roman"/>
    </font>
    <font>
      <i/>
      <sz val="10"/>
      <color indexed="8"/>
      <name val="Calibri"/>
    </font>
    <font>
      <i/>
      <u/>
      <sz val="10"/>
      <color indexed="8"/>
      <name val="Calibri"/>
    </font>
    <font>
      <sz val="11"/>
      <color indexed="8"/>
      <name val="Calibri"/>
    </font>
    <font>
      <u/>
      <sz val="10"/>
      <color indexed="8"/>
      <name val="Calibri"/>
    </font>
    <font>
      <sz val="11"/>
      <color indexed="15"/>
      <name val="Times New Roman"/>
    </font>
    <font>
      <i/>
      <sz val="10"/>
      <color indexed="8"/>
      <name val="Times New Roman"/>
    </font>
    <font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9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medium">
        <color indexed="12"/>
      </bottom>
      <diagonal/>
    </border>
    <border>
      <left/>
      <right/>
      <top style="thin">
        <color indexed="10"/>
      </top>
      <bottom style="medium">
        <color indexed="12"/>
      </bottom>
      <diagonal/>
    </border>
    <border>
      <left/>
      <right/>
      <top style="thin">
        <color indexed="10"/>
      </top>
      <bottom style="thick">
        <color indexed="13"/>
      </bottom>
      <diagonal/>
    </border>
    <border>
      <left/>
      <right style="medium">
        <color indexed="8"/>
      </right>
      <top style="thin">
        <color indexed="10"/>
      </top>
      <bottom style="thick">
        <color indexed="13"/>
      </bottom>
      <diagonal/>
    </border>
    <border>
      <left style="medium">
        <color indexed="12"/>
      </left>
      <right style="thin">
        <color indexed="10"/>
      </right>
      <top style="medium">
        <color indexed="12"/>
      </top>
      <bottom style="medium">
        <color indexed="12"/>
      </bottom>
      <diagonal/>
    </border>
    <border>
      <left style="thin">
        <color indexed="10"/>
      </left>
      <right style="thin">
        <color indexed="10"/>
      </right>
      <top style="medium">
        <color indexed="12"/>
      </top>
      <bottom style="medium">
        <color indexed="12"/>
      </bottom>
      <diagonal/>
    </border>
    <border>
      <left style="thin">
        <color indexed="10"/>
      </left>
      <right style="thin">
        <color indexed="10"/>
      </right>
      <top style="thick">
        <color indexed="13"/>
      </top>
      <bottom style="thick">
        <color indexed="13"/>
      </bottom>
      <diagonal/>
    </border>
    <border>
      <left style="medium">
        <color indexed="8"/>
      </left>
      <right/>
      <top style="medium">
        <color indexed="12"/>
      </top>
      <bottom style="medium">
        <color indexed="8"/>
      </bottom>
      <diagonal/>
    </border>
    <border>
      <left/>
      <right style="thick">
        <color indexed="13"/>
      </right>
      <top style="medium">
        <color indexed="12"/>
      </top>
      <bottom style="thick">
        <color indexed="14"/>
      </bottom>
      <diagonal/>
    </border>
    <border>
      <left style="thick">
        <color indexed="13"/>
      </left>
      <right/>
      <top style="thick">
        <color indexed="13"/>
      </top>
      <bottom style="thick">
        <color indexed="13"/>
      </bottom>
      <diagonal/>
    </border>
    <border>
      <left/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medium">
        <color indexed="8"/>
      </left>
      <right style="thick">
        <color indexed="14"/>
      </right>
      <top style="medium">
        <color indexed="8"/>
      </top>
      <bottom style="medium">
        <color indexed="8"/>
      </bottom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  <diagonal/>
    </border>
    <border>
      <left style="thick">
        <color indexed="14"/>
      </left>
      <right style="thin">
        <color indexed="10"/>
      </right>
      <top style="thick">
        <color indexed="13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ck">
        <color indexed="13"/>
      </top>
      <bottom style="medium">
        <color indexed="8"/>
      </bottom>
      <diagonal/>
    </border>
    <border>
      <left style="thick">
        <color indexed="1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1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14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17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17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3"/>
      </bottom>
      <diagonal/>
    </border>
    <border>
      <left style="thin">
        <color indexed="8"/>
      </left>
      <right style="thick">
        <color indexed="13"/>
      </right>
      <top style="thin">
        <color indexed="8"/>
      </top>
      <bottom style="thin">
        <color indexed="8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n">
        <color indexed="8"/>
      </left>
      <right style="thin">
        <color indexed="8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thick">
        <color indexed="18"/>
      </right>
      <top style="thick">
        <color indexed="13"/>
      </top>
      <bottom style="thick">
        <color indexed="13"/>
      </bottom>
      <diagonal/>
    </border>
    <border>
      <left style="thin">
        <color indexed="8"/>
      </left>
      <right style="thin">
        <color indexed="8"/>
      </right>
      <top style="thick">
        <color indexed="13"/>
      </top>
      <bottom style="thin">
        <color indexed="8"/>
      </bottom>
      <diagonal/>
    </border>
    <border>
      <left style="thin">
        <color indexed="8"/>
      </left>
      <right style="thick">
        <color indexed="13"/>
      </right>
      <top style="thin">
        <color indexed="8"/>
      </top>
      <bottom style="thin">
        <color indexed="10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n">
        <color indexed="17"/>
      </bottom>
      <diagonal/>
    </border>
    <border>
      <left style="thin">
        <color indexed="17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7"/>
      </right>
      <top style="thin">
        <color indexed="10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9"/>
      </bottom>
      <diagonal/>
    </border>
    <border>
      <left/>
      <right style="thin">
        <color indexed="19"/>
      </right>
      <top style="thin">
        <color indexed="10"/>
      </top>
      <bottom style="thin">
        <color indexed="10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9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9"/>
      </top>
      <bottom style="thin">
        <color indexed="8"/>
      </bottom>
      <diagonal/>
    </border>
    <border>
      <left style="thin">
        <color indexed="8"/>
      </left>
      <right style="thick">
        <color indexed="13"/>
      </right>
      <top style="thin">
        <color indexed="8"/>
      </top>
      <bottom style="thick">
        <color indexed="14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4"/>
      </bottom>
      <diagonal/>
    </border>
    <border>
      <left style="thin">
        <color indexed="10"/>
      </left>
      <right style="thick">
        <color indexed="14"/>
      </right>
      <top style="thin">
        <color indexed="10"/>
      </top>
      <bottom style="thin">
        <color indexed="10"/>
      </bottom>
      <diagonal/>
    </border>
    <border>
      <left style="thick">
        <color indexed="14"/>
      </left>
      <right style="thin">
        <color indexed="8"/>
      </right>
      <top style="thick">
        <color indexed="14"/>
      </top>
      <bottom style="thin">
        <color indexed="8"/>
      </bottom>
      <diagonal/>
    </border>
    <border>
      <left style="thin">
        <color indexed="8"/>
      </left>
      <right style="thick">
        <color indexed="14"/>
      </right>
      <top style="thick">
        <color indexed="14"/>
      </top>
      <bottom style="thin">
        <color indexed="8"/>
      </bottom>
      <diagonal/>
    </border>
    <border>
      <left style="thick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4"/>
      </right>
      <top style="thin">
        <color indexed="8"/>
      </top>
      <bottom style="thin">
        <color indexed="8"/>
      </bottom>
      <diagonal/>
    </border>
    <border>
      <left style="thick">
        <color indexed="14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2"/>
      </bottom>
      <diagonal/>
    </border>
    <border>
      <left style="thin">
        <color indexed="10"/>
      </left>
      <right style="thick">
        <color indexed="14"/>
      </right>
      <top style="thin">
        <color indexed="10"/>
      </top>
      <bottom style="medium">
        <color indexed="12"/>
      </bottom>
      <diagonal/>
    </border>
    <border>
      <left style="thick">
        <color indexed="14"/>
      </left>
      <right/>
      <top style="thin">
        <color indexed="8"/>
      </top>
      <bottom style="medium">
        <color indexed="12"/>
      </bottom>
      <diagonal/>
    </border>
    <border>
      <left/>
      <right style="thick">
        <color indexed="14"/>
      </right>
      <top style="thin">
        <color indexed="8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8"/>
      </bottom>
      <diagonal/>
    </border>
    <border>
      <left/>
      <right/>
      <top style="medium">
        <color indexed="12"/>
      </top>
      <bottom style="medium">
        <color indexed="8"/>
      </bottom>
      <diagonal/>
    </border>
    <border>
      <left/>
      <right style="medium">
        <color indexed="12"/>
      </right>
      <top style="medium">
        <color indexed="12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17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7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8"/>
      </right>
      <top style="thin">
        <color indexed="10"/>
      </top>
      <bottom/>
      <diagonal/>
    </border>
    <border>
      <left style="thin">
        <color indexed="17"/>
      </left>
      <right/>
      <top/>
      <bottom/>
      <diagonal/>
    </border>
    <border>
      <left/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3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49" fontId="3" fillId="2" borderId="11" xfId="0" applyNumberFormat="1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3" fontId="6" fillId="2" borderId="19" xfId="0" applyNumberFormat="1" applyFont="1" applyFill="1" applyBorder="1">
      <alignment vertical="top" wrapText="1"/>
    </xf>
    <xf numFmtId="3" fontId="6" fillId="2" borderId="19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 wrapText="1"/>
    </xf>
    <xf numFmtId="49" fontId="5" fillId="2" borderId="30" xfId="0" applyNumberFormat="1" applyFont="1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3" fontId="5" fillId="2" borderId="30" xfId="0" applyNumberFormat="1" applyFont="1" applyFill="1" applyBorder="1" applyAlignment="1">
      <alignment vertical="center" wrapText="1"/>
    </xf>
    <xf numFmtId="3" fontId="9" fillId="2" borderId="29" xfId="0" applyNumberFormat="1" applyFont="1" applyFill="1" applyBorder="1" applyAlignment="1">
      <alignment vertical="center"/>
    </xf>
    <xf numFmtId="0" fontId="10" fillId="2" borderId="33" xfId="0" applyNumberFormat="1" applyFont="1" applyFill="1" applyBorder="1" applyAlignment="1">
      <alignment horizontal="center" vertical="center" wrapText="1"/>
    </xf>
    <xf numFmtId="0" fontId="10" fillId="2" borderId="34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left"/>
    </xf>
    <xf numFmtId="49" fontId="4" fillId="2" borderId="36" xfId="0" applyNumberFormat="1" applyFont="1" applyFill="1" applyBorder="1" applyAlignment="1"/>
    <xf numFmtId="3" fontId="4" fillId="2" borderId="37" xfId="0" applyNumberFormat="1" applyFont="1" applyFill="1" applyBorder="1" applyAlignment="1"/>
    <xf numFmtId="3" fontId="9" fillId="2" borderId="37" xfId="0" applyNumberFormat="1" applyFont="1" applyFill="1" applyBorder="1" applyAlignment="1"/>
    <xf numFmtId="49" fontId="4" fillId="2" borderId="36" xfId="0" applyNumberFormat="1" applyFont="1" applyFill="1" applyBorder="1" applyAlignment="1">
      <alignment wrapText="1"/>
    </xf>
    <xf numFmtId="49" fontId="9" fillId="2" borderId="37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/>
    <xf numFmtId="49" fontId="4" fillId="2" borderId="35" xfId="0" applyNumberFormat="1" applyFont="1" applyFill="1" applyBorder="1" applyAlignment="1">
      <alignment horizontal="left"/>
    </xf>
    <xf numFmtId="49" fontId="4" fillId="2" borderId="36" xfId="0" applyNumberFormat="1" applyFont="1" applyFill="1" applyBorder="1">
      <alignment vertical="top" wrapText="1"/>
    </xf>
    <xf numFmtId="3" fontId="9" fillId="2" borderId="38" xfId="0" applyNumberFormat="1" applyFont="1" applyFill="1" applyBorder="1" applyAlignment="1"/>
    <xf numFmtId="0" fontId="5" fillId="2" borderId="35" xfId="0" applyNumberFormat="1" applyFont="1" applyFill="1" applyBorder="1" applyAlignment="1">
      <alignment horizontal="left"/>
    </xf>
    <xf numFmtId="49" fontId="5" fillId="2" borderId="36" xfId="0" applyNumberFormat="1" applyFont="1" applyFill="1" applyBorder="1" applyAlignment="1">
      <alignment horizontal="center" vertical="center"/>
    </xf>
    <xf numFmtId="3" fontId="4" fillId="2" borderId="39" xfId="0" applyNumberFormat="1" applyFont="1" applyFill="1" applyBorder="1" applyAlignment="1"/>
    <xf numFmtId="3" fontId="9" fillId="2" borderId="40" xfId="0" applyNumberFormat="1" applyFont="1" applyFill="1" applyBorder="1" applyAlignment="1"/>
    <xf numFmtId="3" fontId="9" fillId="2" borderId="41" xfId="0" applyNumberFormat="1" applyFont="1" applyFill="1" applyBorder="1" applyAlignment="1"/>
    <xf numFmtId="3" fontId="9" fillId="2" borderId="42" xfId="0" applyNumberFormat="1" applyFont="1" applyFill="1" applyBorder="1" applyAlignment="1"/>
    <xf numFmtId="0" fontId="4" fillId="2" borderId="37" xfId="0" applyFont="1" applyFill="1" applyBorder="1" applyAlignment="1"/>
    <xf numFmtId="3" fontId="9" fillId="2" borderId="43" xfId="0" applyNumberFormat="1" applyFont="1" applyFill="1" applyBorder="1" applyAlignment="1"/>
    <xf numFmtId="1" fontId="9" fillId="2" borderId="40" xfId="0" applyNumberFormat="1" applyFont="1" applyFill="1" applyBorder="1" applyAlignment="1">
      <alignment wrapText="1"/>
    </xf>
    <xf numFmtId="49" fontId="5" fillId="2" borderId="36" xfId="0" applyNumberFormat="1" applyFont="1" applyFill="1" applyBorder="1" applyAlignment="1">
      <alignment horizontal="center" vertical="center" wrapText="1"/>
    </xf>
    <xf numFmtId="3" fontId="0" fillId="2" borderId="44" xfId="0" applyNumberFormat="1" applyFill="1" applyBorder="1" applyAlignment="1"/>
    <xf numFmtId="3" fontId="9" fillId="2" borderId="45" xfId="0" applyNumberFormat="1" applyFont="1" applyFill="1" applyBorder="1" applyAlignment="1"/>
    <xf numFmtId="49" fontId="5" fillId="2" borderId="46" xfId="0" applyNumberFormat="1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 wrapText="1"/>
    </xf>
    <xf numFmtId="0" fontId="10" fillId="2" borderId="48" xfId="0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wrapText="1"/>
    </xf>
    <xf numFmtId="0" fontId="10" fillId="2" borderId="50" xfId="0" applyFont="1" applyFill="1" applyBorder="1" applyAlignment="1">
      <alignment horizontal="center" wrapText="1"/>
    </xf>
    <xf numFmtId="1" fontId="4" fillId="2" borderId="51" xfId="0" applyNumberFormat="1" applyFont="1" applyFill="1" applyBorder="1" applyAlignment="1">
      <alignment horizontal="center"/>
    </xf>
    <xf numFmtId="0" fontId="10" fillId="2" borderId="52" xfId="0" applyNumberFormat="1" applyFont="1" applyFill="1" applyBorder="1" applyAlignment="1">
      <alignment horizontal="center" wrapText="1"/>
    </xf>
    <xf numFmtId="0" fontId="10" fillId="2" borderId="50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/>
    <xf numFmtId="3" fontId="9" fillId="2" borderId="54" xfId="0" applyNumberFormat="1" applyFont="1" applyFill="1" applyBorder="1" applyAlignment="1"/>
    <xf numFmtId="3" fontId="4" fillId="2" borderId="55" xfId="0" applyNumberFormat="1" applyFont="1" applyFill="1" applyBorder="1" applyAlignment="1"/>
    <xf numFmtId="3" fontId="9" fillId="2" borderId="56" xfId="0" applyNumberFormat="1" applyFont="1" applyFill="1" applyBorder="1" applyAlignment="1"/>
    <xf numFmtId="1" fontId="4" fillId="2" borderId="35" xfId="0" applyNumberFormat="1" applyFont="1" applyFill="1" applyBorder="1" applyAlignment="1"/>
    <xf numFmtId="49" fontId="5" fillId="2" borderId="57" xfId="0" applyNumberFormat="1" applyFont="1" applyFill="1" applyBorder="1" applyAlignment="1">
      <alignment horizontal="right" wrapText="1"/>
    </xf>
    <xf numFmtId="3" fontId="4" fillId="2" borderId="58" xfId="0" applyNumberFormat="1" applyFont="1" applyFill="1" applyBorder="1" applyAlignment="1"/>
    <xf numFmtId="3" fontId="15" fillId="2" borderId="59" xfId="0" applyNumberFormat="1" applyFont="1" applyFill="1" applyBorder="1" applyAlignment="1"/>
    <xf numFmtId="49" fontId="5" fillId="2" borderId="57" xfId="0" applyNumberFormat="1" applyFont="1" applyFill="1" applyBorder="1" applyAlignment="1">
      <alignment horizontal="right"/>
    </xf>
    <xf numFmtId="3" fontId="4" fillId="2" borderId="60" xfId="0" applyNumberFormat="1" applyFont="1" applyFill="1" applyBorder="1" applyAlignment="1"/>
    <xf numFmtId="3" fontId="15" fillId="2" borderId="61" xfId="0" applyNumberFormat="1" applyFont="1" applyFill="1" applyBorder="1" applyAlignment="1"/>
    <xf numFmtId="49" fontId="1" fillId="2" borderId="57" xfId="0" applyNumberFormat="1" applyFont="1" applyFill="1" applyBorder="1" applyAlignment="1">
      <alignment horizontal="right"/>
    </xf>
    <xf numFmtId="1" fontId="4" fillId="2" borderId="64" xfId="0" applyNumberFormat="1" applyFont="1" applyFill="1" applyBorder="1" applyAlignment="1"/>
    <xf numFmtId="49" fontId="1" fillId="2" borderId="65" xfId="0" applyNumberFormat="1" applyFont="1" applyFill="1" applyBorder="1" applyAlignment="1">
      <alignment horizontal="right"/>
    </xf>
    <xf numFmtId="0" fontId="0" fillId="2" borderId="90" xfId="0" applyFill="1" applyBorder="1">
      <alignment vertical="top" wrapText="1"/>
    </xf>
    <xf numFmtId="0" fontId="0" fillId="2" borderId="91" xfId="0" applyFill="1" applyBorder="1">
      <alignment vertical="top" wrapText="1"/>
    </xf>
    <xf numFmtId="0" fontId="17" fillId="2" borderId="92" xfId="0" applyFont="1" applyFill="1" applyBorder="1">
      <alignment vertical="top" wrapText="1"/>
    </xf>
    <xf numFmtId="49" fontId="4" fillId="2" borderId="30" xfId="0" applyNumberFormat="1" applyFont="1" applyFill="1" applyBorder="1">
      <alignment vertical="top" wrapText="1"/>
    </xf>
    <xf numFmtId="0" fontId="4" fillId="2" borderId="71" xfId="0" applyFont="1" applyFill="1" applyBorder="1">
      <alignment vertical="top" wrapText="1"/>
    </xf>
    <xf numFmtId="0" fontId="4" fillId="2" borderId="29" xfId="0" applyFont="1" applyFill="1" applyBorder="1">
      <alignment vertical="top" wrapText="1"/>
    </xf>
    <xf numFmtId="49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0" fontId="6" fillId="2" borderId="62" xfId="0" applyFont="1" applyFill="1" applyBorder="1" applyAlignment="1"/>
    <xf numFmtId="0" fontId="6" fillId="2" borderId="63" xfId="0" applyFont="1" applyFill="1" applyBorder="1" applyAlignment="1"/>
    <xf numFmtId="0" fontId="6" fillId="2" borderId="66" xfId="0" applyFont="1" applyFill="1" applyBorder="1" applyAlignment="1"/>
    <xf numFmtId="0" fontId="6" fillId="2" borderId="67" xfId="0" applyFont="1" applyFill="1" applyBorder="1" applyAlignment="1"/>
    <xf numFmtId="49" fontId="5" fillId="2" borderId="22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49" fontId="4" fillId="2" borderId="72" xfId="0" applyNumberFormat="1" applyFont="1" applyFill="1" applyBorder="1">
      <alignment vertical="top" wrapText="1"/>
    </xf>
    <xf numFmtId="0" fontId="4" fillId="2" borderId="33" xfId="0" applyFont="1" applyFill="1" applyBorder="1">
      <alignment vertical="top" wrapText="1"/>
    </xf>
    <xf numFmtId="0" fontId="4" fillId="2" borderId="73" xfId="0" applyFont="1" applyFill="1" applyBorder="1">
      <alignment vertical="top" wrapText="1"/>
    </xf>
    <xf numFmtId="49" fontId="4" fillId="2" borderId="74" xfId="0" applyNumberFormat="1" applyFont="1" applyFill="1" applyBorder="1">
      <alignment vertical="top" wrapText="1"/>
    </xf>
    <xf numFmtId="0" fontId="4" fillId="2" borderId="75" xfId="0" applyFont="1" applyFill="1" applyBorder="1">
      <alignment vertical="top" wrapText="1"/>
    </xf>
    <xf numFmtId="0" fontId="4" fillId="2" borderId="76" xfId="0" applyFont="1" applyFill="1" applyBorder="1">
      <alignment vertical="top" wrapText="1"/>
    </xf>
    <xf numFmtId="49" fontId="8" fillId="2" borderId="77" xfId="0" applyNumberFormat="1" applyFont="1" applyFill="1" applyBorder="1" applyAlignment="1">
      <alignment horizontal="center"/>
    </xf>
    <xf numFmtId="0" fontId="5" fillId="2" borderId="78" xfId="0" applyFont="1" applyFill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49" fontId="4" fillId="2" borderId="4" xfId="0" applyNumberFormat="1" applyFont="1" applyFill="1" applyBorder="1" applyAlignment="1"/>
    <xf numFmtId="0" fontId="4" fillId="2" borderId="5" xfId="0" applyFont="1" applyFill="1" applyBorder="1" applyAlignment="1"/>
    <xf numFmtId="0" fontId="4" fillId="2" borderId="80" xfId="0" applyFont="1" applyFill="1" applyBorder="1" applyAlignment="1"/>
    <xf numFmtId="49" fontId="5" fillId="2" borderId="4" xfId="0" applyNumberFormat="1" applyFont="1" applyFill="1" applyBorder="1" applyAlignment="1"/>
    <xf numFmtId="0" fontId="5" fillId="2" borderId="5" xfId="0" applyFont="1" applyFill="1" applyBorder="1" applyAlignment="1"/>
    <xf numFmtId="0" fontId="5" fillId="2" borderId="80" xfId="0" applyFont="1" applyFill="1" applyBorder="1" applyAlignment="1"/>
    <xf numFmtId="1" fontId="4" fillId="2" borderId="4" xfId="0" applyNumberFormat="1" applyFont="1" applyFill="1" applyBorder="1" applyAlignment="1"/>
    <xf numFmtId="1" fontId="4" fillId="2" borderId="5" xfId="0" applyNumberFormat="1" applyFont="1" applyFill="1" applyBorder="1" applyAlignment="1"/>
    <xf numFmtId="1" fontId="4" fillId="2" borderId="80" xfId="0" applyNumberFormat="1" applyFont="1" applyFill="1" applyBorder="1" applyAlignment="1"/>
    <xf numFmtId="1" fontId="4" fillId="2" borderId="6" xfId="0" applyNumberFormat="1" applyFont="1" applyFill="1" applyBorder="1" applyAlignment="1"/>
    <xf numFmtId="1" fontId="5" fillId="2" borderId="5" xfId="0" applyNumberFormat="1" applyFont="1" applyFill="1" applyBorder="1" applyAlignment="1"/>
    <xf numFmtId="1" fontId="5" fillId="2" borderId="6" xfId="0" applyNumberFormat="1" applyFont="1" applyFill="1" applyBorder="1" applyAlignment="1"/>
    <xf numFmtId="49" fontId="4" fillId="2" borderId="87" xfId="0" applyNumberFormat="1" applyFont="1" applyFill="1" applyBorder="1" applyAlignment="1"/>
    <xf numFmtId="1" fontId="4" fillId="2" borderId="88" xfId="0" applyNumberFormat="1" applyFont="1" applyFill="1" applyBorder="1" applyAlignment="1"/>
    <xf numFmtId="1" fontId="4" fillId="2" borderId="89" xfId="0" applyNumberFormat="1" applyFont="1" applyFill="1" applyBorder="1" applyAlignment="1"/>
    <xf numFmtId="1" fontId="4" fillId="2" borderId="81" xfId="0" applyNumberFormat="1" applyFont="1" applyFill="1" applyBorder="1" applyAlignment="1"/>
    <xf numFmtId="1" fontId="4" fillId="2" borderId="82" xfId="0" applyNumberFormat="1" applyFont="1" applyFill="1" applyBorder="1" applyAlignment="1"/>
    <xf numFmtId="1" fontId="4" fillId="2" borderId="83" xfId="0" applyNumberFormat="1" applyFont="1" applyFill="1" applyBorder="1" applyAlignment="1"/>
    <xf numFmtId="1" fontId="4" fillId="2" borderId="1" xfId="0" applyNumberFormat="1" applyFont="1" applyFill="1" applyBorder="1" applyAlignment="1"/>
    <xf numFmtId="1" fontId="5" fillId="2" borderId="2" xfId="0" applyNumberFormat="1" applyFont="1" applyFill="1" applyBorder="1" applyAlignment="1"/>
    <xf numFmtId="1" fontId="5" fillId="2" borderId="3" xfId="0" applyNumberFormat="1" applyFont="1" applyFill="1" applyBorder="1" applyAlignment="1"/>
    <xf numFmtId="49" fontId="4" fillId="2" borderId="84" xfId="0" applyNumberFormat="1" applyFont="1" applyFill="1" applyBorder="1" applyAlignment="1"/>
    <xf numFmtId="1" fontId="4" fillId="2" borderId="85" xfId="0" applyNumberFormat="1" applyFont="1" applyFill="1" applyBorder="1" applyAlignment="1"/>
    <xf numFmtId="1" fontId="4" fillId="2" borderId="86" xfId="0" applyNumberFormat="1" applyFont="1" applyFill="1" applyBorder="1" applyAlignment="1"/>
    <xf numFmtId="49" fontId="5" fillId="2" borderId="14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49" fontId="16" fillId="2" borderId="68" xfId="0" applyNumberFormat="1" applyFont="1" applyFill="1" applyBorder="1" applyAlignment="1">
      <alignment horizontal="center" vertical="center" wrapText="1"/>
    </xf>
    <xf numFmtId="0" fontId="9" fillId="2" borderId="69" xfId="0" applyFont="1" applyFill="1" applyBorder="1" applyAlignment="1"/>
    <xf numFmtId="0" fontId="9" fillId="2" borderId="70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FF0432FF"/>
      <rgbColor rgb="FF515151"/>
      <rgbColor rgb="FF0432FF"/>
      <rgbColor rgb="FFFFFF00"/>
      <rgbColor rgb="FF993300"/>
      <rgbColor rgb="FFFF6600"/>
      <rgbColor rgb="FFAAAAAA"/>
      <rgbColor rgb="FF1406FB"/>
      <rgbColor rgb="FF91919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showGridLines="0" tabSelected="1" workbookViewId="0">
      <selection sqref="A1:D1"/>
    </sheetView>
  </sheetViews>
  <sheetFormatPr defaultColWidth="8.59765625" defaultRowHeight="20.100000000000001" customHeight="1" x14ac:dyDescent="0.2"/>
  <cols>
    <col min="1" max="1" width="5.09765625" style="1" customWidth="1"/>
    <col min="2" max="2" width="30.69921875" style="1" customWidth="1"/>
    <col min="3" max="3" width="11.69921875" style="1" customWidth="1"/>
    <col min="4" max="4" width="11.8984375" style="1" customWidth="1"/>
    <col min="5" max="5" width="8.59765625" style="1" customWidth="1"/>
    <col min="6" max="16384" width="8.59765625" style="1"/>
  </cols>
  <sheetData>
    <row r="1" spans="1:4" ht="18.600000000000001" customHeight="1" x14ac:dyDescent="0.2">
      <c r="A1" s="67" t="s">
        <v>0</v>
      </c>
      <c r="B1" s="68"/>
      <c r="C1" s="68"/>
      <c r="D1" s="69"/>
    </row>
    <row r="2" spans="1:4" ht="18" customHeight="1" x14ac:dyDescent="0.2">
      <c r="A2" s="70" t="s">
        <v>1</v>
      </c>
      <c r="B2" s="71"/>
      <c r="C2" s="71"/>
      <c r="D2" s="72"/>
    </row>
    <row r="3" spans="1:4" ht="18.95" customHeight="1" x14ac:dyDescent="0.2">
      <c r="A3" s="73" t="s">
        <v>2</v>
      </c>
      <c r="B3" s="74"/>
      <c r="C3" s="75"/>
      <c r="D3" s="76"/>
    </row>
    <row r="4" spans="1:4" ht="16.5" hidden="1" customHeight="1" x14ac:dyDescent="0.2">
      <c r="A4" s="2" t="s">
        <v>3</v>
      </c>
      <c r="B4" s="3">
        <v>44000</v>
      </c>
      <c r="C4" s="4" t="s">
        <v>4</v>
      </c>
      <c r="D4" s="4" t="s">
        <v>5</v>
      </c>
    </row>
    <row r="5" spans="1:4" ht="20.100000000000001" customHeight="1" x14ac:dyDescent="0.2">
      <c r="A5" s="120" t="s">
        <v>6</v>
      </c>
      <c r="B5" s="121"/>
      <c r="C5" s="77" t="s">
        <v>7</v>
      </c>
      <c r="D5" s="78"/>
    </row>
    <row r="6" spans="1:4" ht="20.100000000000001" customHeight="1" x14ac:dyDescent="0.2">
      <c r="A6" s="5" t="s">
        <v>8</v>
      </c>
      <c r="B6" s="6"/>
      <c r="C6" s="122" t="s">
        <v>9</v>
      </c>
      <c r="D6" s="123"/>
    </row>
    <row r="7" spans="1:4" ht="20.100000000000001" customHeight="1" x14ac:dyDescent="0.2">
      <c r="A7" s="5" t="s">
        <v>10</v>
      </c>
      <c r="B7" s="7"/>
      <c r="C7" s="83" t="s">
        <v>11</v>
      </c>
      <c r="D7" s="84"/>
    </row>
    <row r="8" spans="1:4" ht="20.100000000000001" customHeight="1" x14ac:dyDescent="0.2">
      <c r="A8" s="8" t="s">
        <v>12</v>
      </c>
      <c r="B8" s="7"/>
      <c r="C8" s="85"/>
      <c r="D8" s="86"/>
    </row>
    <row r="9" spans="1:4" ht="19.5" customHeight="1" x14ac:dyDescent="0.2">
      <c r="A9" s="124" t="s">
        <v>13</v>
      </c>
      <c r="B9" s="125"/>
      <c r="C9" s="126"/>
      <c r="D9" s="127"/>
    </row>
    <row r="10" spans="1:4" ht="32.25" customHeight="1" x14ac:dyDescent="0.2">
      <c r="A10" s="9" t="s">
        <v>14</v>
      </c>
      <c r="B10" s="10"/>
      <c r="C10" s="11"/>
      <c r="D10" s="12"/>
    </row>
    <row r="11" spans="1:4" ht="15.95" customHeight="1" x14ac:dyDescent="0.25">
      <c r="A11" s="128" t="s">
        <v>15</v>
      </c>
      <c r="B11" s="129"/>
      <c r="C11" s="13">
        <v>2022</v>
      </c>
      <c r="D11" s="14">
        <v>2023</v>
      </c>
    </row>
    <row r="12" spans="1:4" ht="15.95" customHeight="1" x14ac:dyDescent="0.2">
      <c r="A12" s="15">
        <v>1</v>
      </c>
      <c r="B12" s="16" t="s">
        <v>16</v>
      </c>
      <c r="C12" s="17"/>
      <c r="D12" s="18"/>
    </row>
    <row r="13" spans="1:4" ht="15.95" customHeight="1" x14ac:dyDescent="0.2">
      <c r="A13" s="15">
        <v>2</v>
      </c>
      <c r="B13" s="19" t="s">
        <v>17</v>
      </c>
      <c r="C13" s="17"/>
      <c r="D13" s="18"/>
    </row>
    <row r="14" spans="1:4" ht="15.95" customHeight="1" x14ac:dyDescent="0.2">
      <c r="A14" s="15">
        <v>3</v>
      </c>
      <c r="B14" s="16" t="s">
        <v>18</v>
      </c>
      <c r="C14" s="17"/>
      <c r="D14" s="18"/>
    </row>
    <row r="15" spans="1:4" ht="15.95" customHeight="1" x14ac:dyDescent="0.2">
      <c r="A15" s="15">
        <v>4</v>
      </c>
      <c r="B15" s="16" t="s">
        <v>19</v>
      </c>
      <c r="C15" s="20" t="s">
        <v>5</v>
      </c>
      <c r="D15" s="20" t="s">
        <v>5</v>
      </c>
    </row>
    <row r="16" spans="1:4" ht="26.65" customHeight="1" x14ac:dyDescent="0.2">
      <c r="A16" s="21" t="s">
        <v>20</v>
      </c>
      <c r="B16" s="19" t="s">
        <v>21</v>
      </c>
      <c r="C16" s="17"/>
      <c r="D16" s="18"/>
    </row>
    <row r="17" spans="1:4" ht="15.95" customHeight="1" x14ac:dyDescent="0.2">
      <c r="A17" s="21" t="s">
        <v>22</v>
      </c>
      <c r="B17" s="19" t="s">
        <v>23</v>
      </c>
      <c r="C17" s="17"/>
      <c r="D17" s="18"/>
    </row>
    <row r="18" spans="1:4" ht="17.100000000000001" customHeight="1" x14ac:dyDescent="0.2">
      <c r="A18" s="22" t="s">
        <v>24</v>
      </c>
      <c r="B18" s="23" t="s">
        <v>25</v>
      </c>
      <c r="C18" s="17"/>
      <c r="D18" s="18"/>
    </row>
    <row r="19" spans="1:4" ht="15.95" customHeight="1" x14ac:dyDescent="0.2">
      <c r="A19" s="22" t="s">
        <v>26</v>
      </c>
      <c r="B19" s="23" t="s">
        <v>27</v>
      </c>
      <c r="C19" s="17"/>
      <c r="D19" s="24"/>
    </row>
    <row r="20" spans="1:4" ht="18" customHeight="1" x14ac:dyDescent="0.2">
      <c r="A20" s="25">
        <v>6</v>
      </c>
      <c r="B20" s="26" t="s">
        <v>28</v>
      </c>
      <c r="C20" s="27"/>
      <c r="D20" s="28">
        <f>D12+D13+SUM(D14:D19)</f>
        <v>0</v>
      </c>
    </row>
    <row r="21" spans="1:4" ht="29.65" customHeight="1" x14ac:dyDescent="0.2">
      <c r="A21" s="15">
        <v>7</v>
      </c>
      <c r="B21" s="19" t="s">
        <v>29</v>
      </c>
      <c r="C21" s="17"/>
      <c r="D21" s="29"/>
    </row>
    <row r="22" spans="1:4" ht="18" customHeight="1" x14ac:dyDescent="0.2">
      <c r="A22" s="25">
        <v>8</v>
      </c>
      <c r="B22" s="26" t="s">
        <v>30</v>
      </c>
      <c r="C22" s="27"/>
      <c r="D22" s="28">
        <f>SUM(D20,D21)</f>
        <v>0</v>
      </c>
    </row>
    <row r="23" spans="1:4" ht="28.5" customHeight="1" x14ac:dyDescent="0.2">
      <c r="A23" s="22" t="s">
        <v>31</v>
      </c>
      <c r="B23" s="19" t="s">
        <v>32</v>
      </c>
      <c r="C23" s="27"/>
      <c r="D23" s="28">
        <f>D22*0.1</f>
        <v>0</v>
      </c>
    </row>
    <row r="24" spans="1:4" ht="28.5" customHeight="1" x14ac:dyDescent="0.2">
      <c r="A24" s="22" t="s">
        <v>33</v>
      </c>
      <c r="B24" s="19" t="s">
        <v>34</v>
      </c>
      <c r="C24" s="27"/>
      <c r="D24" s="30">
        <f>IF(AND(D22&gt;0,D22&lt;39655),11500,IF(D22&gt;120689,35000,D22*0.29))</f>
        <v>0</v>
      </c>
    </row>
    <row r="25" spans="1:4" ht="27.75" customHeight="1" x14ac:dyDescent="0.2">
      <c r="A25" s="22" t="s">
        <v>35</v>
      </c>
      <c r="B25" s="19" t="s">
        <v>36</v>
      </c>
      <c r="C25" s="31"/>
      <c r="D25" s="32"/>
    </row>
    <row r="26" spans="1:4" ht="27.75" customHeight="1" x14ac:dyDescent="0.2">
      <c r="A26" s="22" t="s">
        <v>37</v>
      </c>
      <c r="B26" s="19" t="s">
        <v>38</v>
      </c>
      <c r="C26" s="31"/>
      <c r="D26" s="24"/>
    </row>
    <row r="27" spans="1:4" ht="28.5" customHeight="1" x14ac:dyDescent="0.2">
      <c r="A27" s="15">
        <v>10</v>
      </c>
      <c r="B27" s="19" t="s">
        <v>39</v>
      </c>
      <c r="C27" s="27"/>
      <c r="D27" s="33">
        <f>IF(EXACT($D$15,$D$4),($D$20-$D$16-$D$25-$D$26)*0.0765,0)</f>
        <v>0</v>
      </c>
    </row>
    <row r="28" spans="1:4" ht="25.5" customHeight="1" x14ac:dyDescent="0.2">
      <c r="A28" s="15">
        <v>11</v>
      </c>
      <c r="B28" s="19" t="s">
        <v>40</v>
      </c>
      <c r="C28" s="17"/>
      <c r="D28" s="29"/>
    </row>
    <row r="29" spans="1:4" ht="20.100000000000001" customHeight="1" x14ac:dyDescent="0.2">
      <c r="A29" s="25">
        <v>12</v>
      </c>
      <c r="B29" s="34" t="s">
        <v>41</v>
      </c>
      <c r="C29" s="35"/>
      <c r="D29" s="36">
        <f>D22+D23+D24+D27+D28</f>
        <v>0</v>
      </c>
    </row>
    <row r="30" spans="1:4" ht="15.95" customHeight="1" x14ac:dyDescent="0.25">
      <c r="A30" s="37"/>
      <c r="B30" s="38"/>
      <c r="C30" s="39"/>
      <c r="D30" s="40"/>
    </row>
    <row r="31" spans="1:4" ht="29.45" customHeight="1" x14ac:dyDescent="0.25">
      <c r="A31" s="37"/>
      <c r="B31" s="41" t="s">
        <v>42</v>
      </c>
      <c r="C31" s="42"/>
      <c r="D31" s="43"/>
    </row>
    <row r="32" spans="1:4" ht="15.95" customHeight="1" x14ac:dyDescent="0.25">
      <c r="A32" s="37" t="s">
        <v>43</v>
      </c>
      <c r="B32" s="44"/>
      <c r="C32" s="45">
        <v>2022</v>
      </c>
      <c r="D32" s="46">
        <v>2023</v>
      </c>
    </row>
    <row r="33" spans="1:4" ht="15.95" customHeight="1" x14ac:dyDescent="0.2">
      <c r="A33" s="15">
        <v>13</v>
      </c>
      <c r="B33" s="16" t="s">
        <v>44</v>
      </c>
      <c r="C33" s="47"/>
      <c r="D33" s="48"/>
    </row>
    <row r="34" spans="1:4" ht="26.65" customHeight="1" x14ac:dyDescent="0.2">
      <c r="A34" s="15">
        <v>14</v>
      </c>
      <c r="B34" s="19" t="s">
        <v>45</v>
      </c>
      <c r="C34" s="17"/>
      <c r="D34" s="18"/>
    </row>
    <row r="35" spans="1:4" ht="15.95" customHeight="1" x14ac:dyDescent="0.2">
      <c r="A35" s="15">
        <v>15</v>
      </c>
      <c r="B35" s="16" t="s">
        <v>46</v>
      </c>
      <c r="C35" s="17"/>
      <c r="D35" s="18"/>
    </row>
    <row r="36" spans="1:4" ht="15.95" customHeight="1" x14ac:dyDescent="0.2">
      <c r="A36" s="15">
        <v>16</v>
      </c>
      <c r="B36" s="16" t="s">
        <v>47</v>
      </c>
      <c r="C36" s="17"/>
      <c r="D36" s="18"/>
    </row>
    <row r="37" spans="1:4" ht="18" customHeight="1" x14ac:dyDescent="0.2">
      <c r="A37" s="21" t="s">
        <v>48</v>
      </c>
      <c r="B37" s="19" t="s">
        <v>49</v>
      </c>
      <c r="C37" s="17"/>
      <c r="D37" s="18"/>
    </row>
    <row r="38" spans="1:4" ht="20.100000000000001" customHeight="1" x14ac:dyDescent="0.2">
      <c r="A38" s="21" t="s">
        <v>50</v>
      </c>
      <c r="B38" s="16" t="s">
        <v>51</v>
      </c>
      <c r="C38" s="17"/>
      <c r="D38" s="24"/>
    </row>
    <row r="39" spans="1:4" ht="28.5" customHeight="1" x14ac:dyDescent="0.2">
      <c r="A39" s="25">
        <v>18</v>
      </c>
      <c r="B39" s="34" t="s">
        <v>52</v>
      </c>
      <c r="C39" s="27"/>
      <c r="D39" s="28">
        <f>SUM(D33:D38)</f>
        <v>0</v>
      </c>
    </row>
    <row r="40" spans="1:4" ht="28.5" customHeight="1" x14ac:dyDescent="0.2">
      <c r="A40" s="25">
        <v>19</v>
      </c>
      <c r="B40" s="34" t="s">
        <v>53</v>
      </c>
      <c r="C40" s="49"/>
      <c r="D40" s="50">
        <f>D29+D39</f>
        <v>0</v>
      </c>
    </row>
    <row r="41" spans="1:4" ht="15.95" customHeight="1" x14ac:dyDescent="0.25">
      <c r="A41" s="51"/>
      <c r="B41" s="52" t="s">
        <v>54</v>
      </c>
      <c r="C41" s="53"/>
      <c r="D41" s="54"/>
    </row>
    <row r="42" spans="1:4" ht="15.95" customHeight="1" x14ac:dyDescent="0.25">
      <c r="A42" s="51"/>
      <c r="B42" s="55" t="s">
        <v>55</v>
      </c>
      <c r="C42" s="56"/>
      <c r="D42" s="57"/>
    </row>
    <row r="43" spans="1:4" ht="15.95" customHeight="1" x14ac:dyDescent="0.25">
      <c r="A43" s="51"/>
      <c r="B43" s="58" t="s">
        <v>56</v>
      </c>
      <c r="C43" s="79"/>
      <c r="D43" s="80"/>
    </row>
    <row r="44" spans="1:4" ht="16.5" customHeight="1" x14ac:dyDescent="0.25">
      <c r="A44" s="59"/>
      <c r="B44" s="60" t="s">
        <v>57</v>
      </c>
      <c r="C44" s="81"/>
      <c r="D44" s="82"/>
    </row>
    <row r="45" spans="1:4" ht="273.39999999999998" customHeight="1" x14ac:dyDescent="0.2">
      <c r="A45" s="130" t="s">
        <v>42</v>
      </c>
      <c r="B45" s="131"/>
      <c r="C45" s="131"/>
      <c r="D45" s="132"/>
    </row>
    <row r="46" spans="1:4" ht="144.75" customHeight="1" x14ac:dyDescent="0.2">
      <c r="A46" s="64" t="s">
        <v>58</v>
      </c>
      <c r="B46" s="65"/>
      <c r="C46" s="65"/>
      <c r="D46" s="66"/>
    </row>
    <row r="47" spans="1:4" ht="90" customHeight="1" x14ac:dyDescent="0.2">
      <c r="A47" s="87" t="s">
        <v>59</v>
      </c>
      <c r="B47" s="88"/>
      <c r="C47" s="88"/>
      <c r="D47" s="89"/>
    </row>
    <row r="48" spans="1:4" ht="74.650000000000006" customHeight="1" x14ac:dyDescent="0.2">
      <c r="A48" s="90" t="s">
        <v>60</v>
      </c>
      <c r="B48" s="91"/>
      <c r="C48" s="91"/>
      <c r="D48" s="92"/>
    </row>
    <row r="49" spans="1:4" ht="14.85" customHeight="1" x14ac:dyDescent="0.2">
      <c r="A49" s="93" t="s">
        <v>61</v>
      </c>
      <c r="B49" s="94"/>
      <c r="C49" s="94"/>
      <c r="D49" s="95"/>
    </row>
    <row r="50" spans="1:4" ht="15.95" customHeight="1" x14ac:dyDescent="0.2">
      <c r="A50" s="99" t="s">
        <v>62</v>
      </c>
      <c r="B50" s="100"/>
      <c r="C50" s="100"/>
      <c r="D50" s="101"/>
    </row>
    <row r="51" spans="1:4" ht="15.95" customHeight="1" x14ac:dyDescent="0.2">
      <c r="A51" s="102"/>
      <c r="B51" s="103"/>
      <c r="C51" s="103"/>
      <c r="D51" s="104"/>
    </row>
    <row r="52" spans="1:4" ht="15.95" customHeight="1" x14ac:dyDescent="0.2">
      <c r="A52" s="96" t="s">
        <v>63</v>
      </c>
      <c r="B52" s="97"/>
      <c r="C52" s="97"/>
      <c r="D52" s="98"/>
    </row>
    <row r="53" spans="1:4" ht="15.95" customHeight="1" x14ac:dyDescent="0.2">
      <c r="A53" s="102"/>
      <c r="B53" s="103"/>
      <c r="C53" s="103"/>
      <c r="D53" s="104"/>
    </row>
    <row r="54" spans="1:4" ht="15.95" customHeight="1" x14ac:dyDescent="0.2">
      <c r="A54" s="96" t="s">
        <v>64</v>
      </c>
      <c r="B54" s="97"/>
      <c r="C54" s="97"/>
      <c r="D54" s="98"/>
    </row>
    <row r="55" spans="1:4" ht="15.95" customHeight="1" x14ac:dyDescent="0.2">
      <c r="A55" s="102"/>
      <c r="B55" s="103"/>
      <c r="C55" s="103"/>
      <c r="D55" s="104"/>
    </row>
    <row r="56" spans="1:4" ht="15.95" customHeight="1" x14ac:dyDescent="0.2">
      <c r="A56" s="96" t="s">
        <v>65</v>
      </c>
      <c r="B56" s="97"/>
      <c r="C56" s="97"/>
      <c r="D56" s="98"/>
    </row>
    <row r="57" spans="1:4" ht="15.95" customHeight="1" x14ac:dyDescent="0.2">
      <c r="A57" s="96" t="s">
        <v>66</v>
      </c>
      <c r="B57" s="97"/>
      <c r="C57" s="97"/>
      <c r="D57" s="98"/>
    </row>
    <row r="58" spans="1:4" ht="16.5" customHeight="1" x14ac:dyDescent="0.2">
      <c r="A58" s="111"/>
      <c r="B58" s="112"/>
      <c r="C58" s="112"/>
      <c r="D58" s="113"/>
    </row>
    <row r="59" spans="1:4" ht="16.5" customHeight="1" x14ac:dyDescent="0.2">
      <c r="A59" s="114"/>
      <c r="B59" s="115"/>
      <c r="C59" s="115"/>
      <c r="D59" s="116"/>
    </row>
    <row r="60" spans="1:4" ht="15.95" customHeight="1" x14ac:dyDescent="0.2">
      <c r="A60" s="99" t="s">
        <v>67</v>
      </c>
      <c r="B60" s="106"/>
      <c r="C60" s="106"/>
      <c r="D60" s="107"/>
    </row>
    <row r="61" spans="1:4" ht="15.95" customHeight="1" x14ac:dyDescent="0.2">
      <c r="A61" s="102"/>
      <c r="B61" s="106"/>
      <c r="C61" s="106"/>
      <c r="D61" s="107"/>
    </row>
    <row r="62" spans="1:4" ht="15.95" customHeight="1" x14ac:dyDescent="0.2">
      <c r="A62" s="96" t="s">
        <v>68</v>
      </c>
      <c r="B62" s="103"/>
      <c r="C62" s="103"/>
      <c r="D62" s="105"/>
    </row>
    <row r="63" spans="1:4" ht="15.95" customHeight="1" x14ac:dyDescent="0.2">
      <c r="A63" s="102"/>
      <c r="B63" s="103"/>
      <c r="C63" s="103"/>
      <c r="D63" s="105"/>
    </row>
    <row r="64" spans="1:4" ht="15.95" customHeight="1" x14ac:dyDescent="0.2">
      <c r="A64" s="96" t="s">
        <v>69</v>
      </c>
      <c r="B64" s="103"/>
      <c r="C64" s="103"/>
      <c r="D64" s="105"/>
    </row>
    <row r="65" spans="1:4" ht="15.95" customHeight="1" x14ac:dyDescent="0.2">
      <c r="A65" s="102"/>
      <c r="B65" s="103"/>
      <c r="C65" s="103"/>
      <c r="D65" s="105"/>
    </row>
    <row r="66" spans="1:4" ht="19.350000000000001" customHeight="1" x14ac:dyDescent="0.2">
      <c r="A66" s="117" t="s">
        <v>65</v>
      </c>
      <c r="B66" s="118"/>
      <c r="C66" s="118"/>
      <c r="D66" s="119"/>
    </row>
    <row r="67" spans="1:4" ht="21" customHeight="1" x14ac:dyDescent="0.2">
      <c r="A67" s="108" t="s">
        <v>70</v>
      </c>
      <c r="B67" s="109"/>
      <c r="C67" s="109"/>
      <c r="D67" s="110"/>
    </row>
    <row r="68" spans="1:4" ht="20.100000000000001" customHeight="1" x14ac:dyDescent="0.2">
      <c r="A68" s="61"/>
      <c r="B68" s="62"/>
      <c r="C68" s="62"/>
      <c r="D68" s="63"/>
    </row>
  </sheetData>
  <mergeCells count="34">
    <mergeCell ref="A64:D64"/>
    <mergeCell ref="A65:D65"/>
    <mergeCell ref="A67:D67"/>
    <mergeCell ref="A56:D56"/>
    <mergeCell ref="A57:D57"/>
    <mergeCell ref="A58:D58"/>
    <mergeCell ref="A59:D59"/>
    <mergeCell ref="A60:D60"/>
    <mergeCell ref="A66:D66"/>
    <mergeCell ref="A53:D53"/>
    <mergeCell ref="A54:D54"/>
    <mergeCell ref="A55:D55"/>
    <mergeCell ref="A62:D62"/>
    <mergeCell ref="A63:D63"/>
    <mergeCell ref="A61:D61"/>
    <mergeCell ref="A47:D47"/>
    <mergeCell ref="A48:D48"/>
    <mergeCell ref="A49:D49"/>
    <mergeCell ref="A52:D52"/>
    <mergeCell ref="A50:D50"/>
    <mergeCell ref="A51:D51"/>
    <mergeCell ref="A46:D46"/>
    <mergeCell ref="A1:D1"/>
    <mergeCell ref="A2:D2"/>
    <mergeCell ref="A3:D3"/>
    <mergeCell ref="C5:D5"/>
    <mergeCell ref="C43:D43"/>
    <mergeCell ref="C44:D44"/>
    <mergeCell ref="C7:D8"/>
    <mergeCell ref="A5:B5"/>
    <mergeCell ref="C6:D6"/>
    <mergeCell ref="A9:D9"/>
    <mergeCell ref="A11:B11"/>
    <mergeCell ref="A45:D45"/>
  </mergeCells>
  <pageMargins left="0.75" right="0.75" top="1" bottom="1" header="0.5" footer="0.5"/>
  <pageSetup orientation="portrait"/>
  <headerFooter>
    <oddFooter>&amp;L&amp;"Helvetica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Carson</dc:creator>
  <cp:lastModifiedBy>Cheryl Carson</cp:lastModifiedBy>
  <dcterms:created xsi:type="dcterms:W3CDTF">2022-12-08T15:25:59Z</dcterms:created>
  <dcterms:modified xsi:type="dcterms:W3CDTF">2022-12-08T15:25:59Z</dcterms:modified>
</cp:coreProperties>
</file>